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LYSEČINY" sheetId="1" r:id="rId1"/>
  </sheets>
  <definedNames>
    <definedName name="_xlnm.Database">LYSEČINY!$A$1:$Q$30</definedName>
  </definedNames>
  <calcPr calcId="124519"/>
</workbook>
</file>

<file path=xl/calcChain.xml><?xml version="1.0" encoding="utf-8"?>
<calcChain xmlns="http://schemas.openxmlformats.org/spreadsheetml/2006/main">
  <c r="P31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2"/>
  <c r="M31" l="1"/>
  <c r="M32" s="1"/>
  <c r="M33" s="1"/>
</calcChain>
</file>

<file path=xl/sharedStrings.xml><?xml version="1.0" encoding="utf-8"?>
<sst xmlns="http://schemas.openxmlformats.org/spreadsheetml/2006/main" count="340" uniqueCount="112">
  <si>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</si>
  <si>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</si>
  <si>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</si>
  <si>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</si>
  <si>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</si>
  <si>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</si>
  <si>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</si>
  <si>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</si>
  <si>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</si>
  <si>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</si>
  <si>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</si>
  <si>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</si>
  <si>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</si>
  <si>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</si>
  <si>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</si>
  <si>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</si>
  <si>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</si>
  <si>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0000199</t>
  </si>
  <si>
    <t>0001</t>
  </si>
  <si>
    <t>001</t>
  </si>
  <si>
    <t>11000</t>
  </si>
  <si>
    <t>A01</t>
  </si>
  <si>
    <t>P</t>
  </si>
  <si>
    <t>112101104</t>
  </si>
  <si>
    <t>KÁCENÍ STROM LISTNATÝ D -90CM</t>
  </si>
  <si>
    <t>KUS</t>
  </si>
  <si>
    <t>Kč</t>
  </si>
  <si>
    <t>10</t>
  </si>
  <si>
    <t>112201104</t>
  </si>
  <si>
    <t>ODSTRANĚNÍ PAŘEZŮ D -900MM</t>
  </si>
  <si>
    <t>111201501</t>
  </si>
  <si>
    <t>SPÁLENÍ VĚTVÍ</t>
  </si>
  <si>
    <t>13000</t>
  </si>
  <si>
    <t>132301201</t>
  </si>
  <si>
    <t>HLB RÝH 2000MM TŘ.4 DO 100M3</t>
  </si>
  <si>
    <t>M3</t>
  </si>
  <si>
    <t>132301291</t>
  </si>
  <si>
    <t>PŘÍPL HL RÝH TEK VODA TŘ. 4 100M3</t>
  </si>
  <si>
    <t>132301209</t>
  </si>
  <si>
    <t>PŘÍPL ZA LEP RÝHA2M H4</t>
  </si>
  <si>
    <t>A</t>
  </si>
  <si>
    <t>000000001</t>
  </si>
  <si>
    <t>Ruční výkop u kabelu</t>
  </si>
  <si>
    <t>hod</t>
  </si>
  <si>
    <t>000000002</t>
  </si>
  <si>
    <t>Obsyp kabelu pískem</t>
  </si>
  <si>
    <t>m3</t>
  </si>
  <si>
    <t>16000</t>
  </si>
  <si>
    <t>166101101</t>
  </si>
  <si>
    <t>PŘEHOZENÍ VÝKOPKU TŘ. 4</t>
  </si>
  <si>
    <t>167101101</t>
  </si>
  <si>
    <t>NAKLÁDÁNÍ VÝKOPKU DO 100M3 TŘ. 4</t>
  </si>
  <si>
    <t>162701105</t>
  </si>
  <si>
    <t>VODOROVNÉ PŘEM.VÝKOPKU DO 10000M1-4</t>
  </si>
  <si>
    <t>162301424</t>
  </si>
  <si>
    <t>VODOROV PŘEM.PAŘEZU 5KM 90CM</t>
  </si>
  <si>
    <t>162301924</t>
  </si>
  <si>
    <t>PŘÍPL.VOD.PŘEM.PAŘ.ZKD 5KM 90CM</t>
  </si>
  <si>
    <t>000000005</t>
  </si>
  <si>
    <t>ULOžENí PAřEZU NA SKLáDKU</t>
  </si>
  <si>
    <t>KS</t>
  </si>
  <si>
    <t>17000</t>
  </si>
  <si>
    <t>171101131</t>
  </si>
  <si>
    <t>NÁSYPY NESOUDR.A SOUDR.STŘÍDAVĚ</t>
  </si>
  <si>
    <t>171201201</t>
  </si>
  <si>
    <t>ULOŽENI SYPANINY NA SKLÁDKU</t>
  </si>
  <si>
    <t>000000003</t>
  </si>
  <si>
    <t>POPLATEK ZA ULOžENí NA SKLáDKU</t>
  </si>
  <si>
    <t>t</t>
  </si>
  <si>
    <t>12000</t>
  </si>
  <si>
    <t>A03</t>
  </si>
  <si>
    <t>129303101</t>
  </si>
  <si>
    <t>ČIŠŤ VODOTEČÍ Š 5M HL2 5M TŘ. 4</t>
  </si>
  <si>
    <t>231</t>
  </si>
  <si>
    <t>18000</t>
  </si>
  <si>
    <t>181101121</t>
  </si>
  <si>
    <t>ÚPRAVA POZEMKU+PŘEHRN -20M TŘ 1+2</t>
  </si>
  <si>
    <t>A02</t>
  </si>
  <si>
    <t>180401212</t>
  </si>
  <si>
    <t>ZALOŽENÍ LUČNÍ TRÁVNÍK SVAH 1:2</t>
  </si>
  <si>
    <t>M2</t>
  </si>
  <si>
    <t>Travní semeno dodání</t>
  </si>
  <si>
    <t>kg</t>
  </si>
  <si>
    <t>312</t>
  </si>
  <si>
    <t>32000</t>
  </si>
  <si>
    <t>326212221</t>
  </si>
  <si>
    <t>ZDIVO NZÁKL LOMKÁM &gt;3M3 2STR LÍCOV</t>
  </si>
  <si>
    <t>45000</t>
  </si>
  <si>
    <t>451971112</t>
  </si>
  <si>
    <t>POLOŽENÍ VRSTVY GEOTEX SPONY</t>
  </si>
  <si>
    <t>46000</t>
  </si>
  <si>
    <t>465513113</t>
  </si>
  <si>
    <t>DLAŽBA BEZ VYP SPÁR 20M2 TL 30CM</t>
  </si>
  <si>
    <t>463211300</t>
  </si>
  <si>
    <t>ROVNANINA ZÁHOZ 3M3 200KG UROV LÍCE</t>
  </si>
  <si>
    <t>VRBOVé říZKY DODáNí A VýSADBA</t>
  </si>
  <si>
    <t>HOD</t>
  </si>
  <si>
    <t>81000</t>
  </si>
  <si>
    <t>810312111</t>
  </si>
  <si>
    <t>POTRUBÍ B TROUBY KANAL 15CM</t>
  </si>
  <si>
    <t>99000</t>
  </si>
  <si>
    <t>998312011</t>
  </si>
  <si>
    <t>PH LES-TECH MEL HRAZ ÚPR BYSTŘIN</t>
  </si>
  <si>
    <t>T</t>
  </si>
  <si>
    <t>96000</t>
  </si>
  <si>
    <t>B01</t>
  </si>
  <si>
    <t>966061111</t>
  </si>
  <si>
    <t>BOURÁNÍ DŘEV KONSTR</t>
  </si>
  <si>
    <t>PŠ 6/2013 Lysečinský potok bez DPH</t>
  </si>
  <si>
    <t>PŠ 6/2013 Lysečinský potok včetně DPH</t>
  </si>
  <si>
    <t>DPH 21 %</t>
  </si>
  <si>
    <t>Příloha č.9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</si>
</sst>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F1" workbookViewId="0">
      <selection activeCell="L3" sqref="L3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13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14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1</v>
      </c>
      <c r="L3" s="5">
        <v>0</v>
      </c>
      <c r="M3" s="3">
        <f t="shared" ref="M3:M30" si="0">K3*L3</f>
        <v>0</v>
      </c>
      <c r="N3" s="1" t="s">
        <v>26</v>
      </c>
      <c r="O3" s="4">
        <v>3.0000000000000001E-5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20</v>
      </c>
      <c r="E4" s="1" t="s">
        <v>21</v>
      </c>
      <c r="F4" s="1">
        <v>15</v>
      </c>
      <c r="G4" s="1" t="s">
        <v>22</v>
      </c>
      <c r="H4" s="1" t="s">
        <v>30</v>
      </c>
      <c r="I4" s="1" t="s">
        <v>31</v>
      </c>
      <c r="J4" s="1" t="s">
        <v>25</v>
      </c>
      <c r="K4" s="2">
        <v>1</v>
      </c>
      <c r="L4" s="5">
        <v>0</v>
      </c>
      <c r="M4" s="3">
        <f t="shared" si="0"/>
        <v>0</v>
      </c>
      <c r="N4" s="1" t="s">
        <v>26</v>
      </c>
      <c r="O4" s="4">
        <v>8.9999999999999998E-4</v>
      </c>
      <c r="P4" s="4">
        <v>1E-3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32</v>
      </c>
      <c r="E5" s="1" t="s">
        <v>21</v>
      </c>
      <c r="F5" s="1">
        <v>1</v>
      </c>
      <c r="G5" s="1" t="s">
        <v>22</v>
      </c>
      <c r="H5" s="1" t="s">
        <v>33</v>
      </c>
      <c r="I5" s="1" t="s">
        <v>34</v>
      </c>
      <c r="J5" s="1" t="s">
        <v>35</v>
      </c>
      <c r="K5" s="2">
        <v>24.2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32</v>
      </c>
      <c r="E6" s="1" t="s">
        <v>21</v>
      </c>
      <c r="F6" s="1">
        <v>2</v>
      </c>
      <c r="G6" s="1" t="s">
        <v>22</v>
      </c>
      <c r="H6" s="1" t="s">
        <v>36</v>
      </c>
      <c r="I6" s="1" t="s">
        <v>37</v>
      </c>
      <c r="J6" s="1" t="s">
        <v>35</v>
      </c>
      <c r="K6" s="2">
        <v>24.2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32</v>
      </c>
      <c r="E7" s="1" t="s">
        <v>21</v>
      </c>
      <c r="F7" s="1">
        <v>3</v>
      </c>
      <c r="G7" s="1" t="s">
        <v>22</v>
      </c>
      <c r="H7" s="1" t="s">
        <v>38</v>
      </c>
      <c r="I7" s="1" t="s">
        <v>39</v>
      </c>
      <c r="J7" s="1" t="s">
        <v>35</v>
      </c>
      <c r="K7" s="2">
        <v>7.3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32</v>
      </c>
      <c r="E8" s="1" t="s">
        <v>21</v>
      </c>
      <c r="F8" s="1">
        <v>4</v>
      </c>
      <c r="G8" s="1" t="s">
        <v>40</v>
      </c>
      <c r="H8" s="1" t="s">
        <v>41</v>
      </c>
      <c r="I8" s="1" t="s">
        <v>42</v>
      </c>
      <c r="J8" s="1" t="s">
        <v>43</v>
      </c>
      <c r="K8" s="2">
        <v>16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32</v>
      </c>
      <c r="E9" s="1" t="s">
        <v>21</v>
      </c>
      <c r="F9" s="1">
        <v>5</v>
      </c>
      <c r="G9" s="1" t="s">
        <v>40</v>
      </c>
      <c r="H9" s="1" t="s">
        <v>44</v>
      </c>
      <c r="I9" s="1" t="s">
        <v>45</v>
      </c>
      <c r="J9" s="1" t="s">
        <v>46</v>
      </c>
      <c r="K9" s="2">
        <v>1.5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47</v>
      </c>
      <c r="E10" s="1" t="s">
        <v>21</v>
      </c>
      <c r="F10" s="1">
        <v>6</v>
      </c>
      <c r="G10" s="1" t="s">
        <v>22</v>
      </c>
      <c r="H10" s="1" t="s">
        <v>48</v>
      </c>
      <c r="I10" s="1" t="s">
        <v>49</v>
      </c>
      <c r="J10" s="1" t="s">
        <v>35</v>
      </c>
      <c r="K10" s="2">
        <v>39.5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47</v>
      </c>
      <c r="E11" s="1" t="s">
        <v>21</v>
      </c>
      <c r="F11" s="1">
        <v>8</v>
      </c>
      <c r="G11" s="1" t="s">
        <v>22</v>
      </c>
      <c r="H11" s="1" t="s">
        <v>50</v>
      </c>
      <c r="I11" s="1" t="s">
        <v>51</v>
      </c>
      <c r="J11" s="1" t="s">
        <v>35</v>
      </c>
      <c r="K11" s="2">
        <v>13.09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19</v>
      </c>
      <c r="D12" s="1" t="s">
        <v>47</v>
      </c>
      <c r="E12" s="1" t="s">
        <v>21</v>
      </c>
      <c r="F12" s="1">
        <v>9</v>
      </c>
      <c r="G12" s="1" t="s">
        <v>22</v>
      </c>
      <c r="H12" s="1" t="s">
        <v>52</v>
      </c>
      <c r="I12" s="1" t="s">
        <v>53</v>
      </c>
      <c r="J12" s="1" t="s">
        <v>35</v>
      </c>
      <c r="K12" s="2">
        <v>39.270000000000003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19</v>
      </c>
      <c r="D13" s="1" t="s">
        <v>47</v>
      </c>
      <c r="E13" s="1" t="s">
        <v>21</v>
      </c>
      <c r="F13" s="1">
        <v>16</v>
      </c>
      <c r="G13" s="1" t="s">
        <v>22</v>
      </c>
      <c r="H13" s="1" t="s">
        <v>54</v>
      </c>
      <c r="I13" s="1" t="s">
        <v>55</v>
      </c>
      <c r="J13" s="1" t="s">
        <v>25</v>
      </c>
      <c r="K13" s="2">
        <v>1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19</v>
      </c>
      <c r="D14" s="1" t="s">
        <v>47</v>
      </c>
      <c r="E14" s="1" t="s">
        <v>21</v>
      </c>
      <c r="F14" s="1">
        <v>17</v>
      </c>
      <c r="G14" s="1" t="s">
        <v>22</v>
      </c>
      <c r="H14" s="1" t="s">
        <v>56</v>
      </c>
      <c r="I14" s="1" t="s">
        <v>57</v>
      </c>
      <c r="J14" s="1" t="s">
        <v>25</v>
      </c>
      <c r="K14" s="2">
        <v>3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>
      <c r="A15" s="1" t="s">
        <v>17</v>
      </c>
      <c r="B15" s="1" t="s">
        <v>18</v>
      </c>
      <c r="C15" s="1" t="s">
        <v>19</v>
      </c>
      <c r="D15" s="1" t="s">
        <v>47</v>
      </c>
      <c r="E15" s="1" t="s">
        <v>21</v>
      </c>
      <c r="F15" s="1">
        <v>18</v>
      </c>
      <c r="G15" s="1" t="s">
        <v>40</v>
      </c>
      <c r="H15" s="1" t="s">
        <v>58</v>
      </c>
      <c r="I15" s="1" t="s">
        <v>59</v>
      </c>
      <c r="J15" s="1" t="s">
        <v>60</v>
      </c>
      <c r="K15" s="2">
        <v>1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19</v>
      </c>
      <c r="D16" s="1" t="s">
        <v>61</v>
      </c>
      <c r="E16" s="1" t="s">
        <v>21</v>
      </c>
      <c r="F16" s="1">
        <v>7</v>
      </c>
      <c r="G16" s="1" t="s">
        <v>22</v>
      </c>
      <c r="H16" s="1" t="s">
        <v>62</v>
      </c>
      <c r="I16" s="1" t="s">
        <v>63</v>
      </c>
      <c r="J16" s="1" t="s">
        <v>35</v>
      </c>
      <c r="K16" s="2">
        <v>20.8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19</v>
      </c>
      <c r="D17" s="1" t="s">
        <v>61</v>
      </c>
      <c r="E17" s="1" t="s">
        <v>21</v>
      </c>
      <c r="F17" s="1">
        <v>11</v>
      </c>
      <c r="G17" s="1" t="s">
        <v>22</v>
      </c>
      <c r="H17" s="1" t="s">
        <v>64</v>
      </c>
      <c r="I17" s="1" t="s">
        <v>65</v>
      </c>
      <c r="J17" s="1" t="s">
        <v>35</v>
      </c>
      <c r="K17" s="2">
        <v>13.09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19</v>
      </c>
      <c r="D18" s="1" t="s">
        <v>61</v>
      </c>
      <c r="E18" s="1" t="s">
        <v>21</v>
      </c>
      <c r="F18" s="1">
        <v>12</v>
      </c>
      <c r="G18" s="1" t="s">
        <v>40</v>
      </c>
      <c r="H18" s="1" t="s">
        <v>66</v>
      </c>
      <c r="I18" s="1" t="s">
        <v>67</v>
      </c>
      <c r="J18" s="1" t="s">
        <v>68</v>
      </c>
      <c r="K18" s="2">
        <v>26.18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v>0</v>
      </c>
      <c r="Q18" s="1" t="s">
        <v>27</v>
      </c>
    </row>
    <row r="19" spans="1:17">
      <c r="A19" s="1" t="s">
        <v>17</v>
      </c>
      <c r="B19" s="1" t="s">
        <v>18</v>
      </c>
      <c r="C19" s="1" t="s">
        <v>19</v>
      </c>
      <c r="D19" s="1" t="s">
        <v>69</v>
      </c>
      <c r="E19" s="1" t="s">
        <v>70</v>
      </c>
      <c r="F19" s="1">
        <v>10</v>
      </c>
      <c r="G19" s="1" t="s">
        <v>22</v>
      </c>
      <c r="H19" s="1" t="s">
        <v>71</v>
      </c>
      <c r="I19" s="1" t="s">
        <v>72</v>
      </c>
      <c r="J19" s="1" t="s">
        <v>35</v>
      </c>
      <c r="K19" s="2">
        <v>15.3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v>0</v>
      </c>
      <c r="Q19" s="1" t="s">
        <v>27</v>
      </c>
    </row>
    <row r="20" spans="1:17">
      <c r="A20" s="1" t="s">
        <v>17</v>
      </c>
      <c r="B20" s="1" t="s">
        <v>18</v>
      </c>
      <c r="C20" s="1" t="s">
        <v>73</v>
      </c>
      <c r="D20" s="1" t="s">
        <v>74</v>
      </c>
      <c r="E20" s="1" t="s">
        <v>21</v>
      </c>
      <c r="F20" s="1">
        <v>19</v>
      </c>
      <c r="G20" s="1" t="s">
        <v>22</v>
      </c>
      <c r="H20" s="1" t="s">
        <v>75</v>
      </c>
      <c r="I20" s="1" t="s">
        <v>76</v>
      </c>
      <c r="J20" s="1" t="s">
        <v>35</v>
      </c>
      <c r="K20" s="2">
        <v>200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v>0</v>
      </c>
      <c r="Q20" s="1" t="s">
        <v>27</v>
      </c>
    </row>
    <row r="21" spans="1:17">
      <c r="A21" s="1" t="s">
        <v>17</v>
      </c>
      <c r="B21" s="1" t="s">
        <v>18</v>
      </c>
      <c r="C21" s="1" t="s">
        <v>73</v>
      </c>
      <c r="D21" s="1" t="s">
        <v>74</v>
      </c>
      <c r="E21" s="1" t="s">
        <v>77</v>
      </c>
      <c r="F21" s="1">
        <v>20</v>
      </c>
      <c r="G21" s="1" t="s">
        <v>22</v>
      </c>
      <c r="H21" s="1" t="s">
        <v>78</v>
      </c>
      <c r="I21" s="1" t="s">
        <v>79</v>
      </c>
      <c r="J21" s="1" t="s">
        <v>80</v>
      </c>
      <c r="K21" s="2">
        <v>200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v>0</v>
      </c>
      <c r="Q21" s="1" t="s">
        <v>27</v>
      </c>
    </row>
    <row r="22" spans="1:17">
      <c r="A22" s="1" t="s">
        <v>17</v>
      </c>
      <c r="B22" s="1" t="s">
        <v>18</v>
      </c>
      <c r="C22" s="1" t="s">
        <v>73</v>
      </c>
      <c r="D22" s="1" t="s">
        <v>74</v>
      </c>
      <c r="E22" s="1" t="s">
        <v>77</v>
      </c>
      <c r="F22" s="1">
        <v>21</v>
      </c>
      <c r="G22" s="1" t="s">
        <v>40</v>
      </c>
      <c r="H22" s="1" t="s">
        <v>66</v>
      </c>
      <c r="I22" s="1" t="s">
        <v>81</v>
      </c>
      <c r="J22" s="1" t="s">
        <v>82</v>
      </c>
      <c r="K22" s="2">
        <v>3</v>
      </c>
      <c r="L22" s="5">
        <v>0</v>
      </c>
      <c r="M22" s="3">
        <f t="shared" si="0"/>
        <v>0</v>
      </c>
      <c r="N22" s="1" t="s">
        <v>26</v>
      </c>
      <c r="O22" s="4">
        <v>0</v>
      </c>
      <c r="P22" s="4">
        <v>0</v>
      </c>
      <c r="Q22" s="1" t="s">
        <v>27</v>
      </c>
    </row>
    <row r="23" spans="1:17">
      <c r="A23" s="1" t="s">
        <v>17</v>
      </c>
      <c r="B23" s="1" t="s">
        <v>18</v>
      </c>
      <c r="C23" s="1" t="s">
        <v>83</v>
      </c>
      <c r="D23" s="1" t="s">
        <v>84</v>
      </c>
      <c r="E23" s="1" t="s">
        <v>21</v>
      </c>
      <c r="F23" s="1">
        <v>22</v>
      </c>
      <c r="G23" s="1" t="s">
        <v>22</v>
      </c>
      <c r="H23" s="1" t="s">
        <v>85</v>
      </c>
      <c r="I23" s="1" t="s">
        <v>86</v>
      </c>
      <c r="J23" s="1" t="s">
        <v>35</v>
      </c>
      <c r="K23" s="2">
        <v>63.94</v>
      </c>
      <c r="L23" s="5">
        <v>0</v>
      </c>
      <c r="M23" s="3">
        <f t="shared" si="0"/>
        <v>0</v>
      </c>
      <c r="N23" s="1" t="s">
        <v>26</v>
      </c>
      <c r="O23" s="4">
        <v>2.3881000000000001</v>
      </c>
      <c r="P23" s="4">
        <v>152.69499999999999</v>
      </c>
      <c r="Q23" s="1" t="s">
        <v>27</v>
      </c>
    </row>
    <row r="24" spans="1:17">
      <c r="A24" s="1" t="s">
        <v>17</v>
      </c>
      <c r="B24" s="1" t="s">
        <v>18</v>
      </c>
      <c r="C24" s="1" t="s">
        <v>83</v>
      </c>
      <c r="D24" s="1" t="s">
        <v>87</v>
      </c>
      <c r="E24" s="1" t="s">
        <v>21</v>
      </c>
      <c r="F24" s="1">
        <v>25</v>
      </c>
      <c r="G24" s="1" t="s">
        <v>22</v>
      </c>
      <c r="H24" s="1" t="s">
        <v>88</v>
      </c>
      <c r="I24" s="1" t="s">
        <v>89</v>
      </c>
      <c r="J24" s="1" t="s">
        <v>80</v>
      </c>
      <c r="K24" s="2">
        <v>5</v>
      </c>
      <c r="L24" s="5">
        <v>0</v>
      </c>
      <c r="M24" s="3">
        <f t="shared" si="0"/>
        <v>0</v>
      </c>
      <c r="N24" s="1" t="s">
        <v>26</v>
      </c>
      <c r="O24" s="4">
        <v>2.3E-3</v>
      </c>
      <c r="P24" s="4">
        <v>1.2E-2</v>
      </c>
      <c r="Q24" s="1" t="s">
        <v>27</v>
      </c>
    </row>
    <row r="25" spans="1:17">
      <c r="A25" s="1" t="s">
        <v>17</v>
      </c>
      <c r="B25" s="1" t="s">
        <v>18</v>
      </c>
      <c r="C25" s="1" t="s">
        <v>83</v>
      </c>
      <c r="D25" s="1" t="s">
        <v>90</v>
      </c>
      <c r="E25" s="1" t="s">
        <v>21</v>
      </c>
      <c r="F25" s="1">
        <v>27</v>
      </c>
      <c r="G25" s="1" t="s">
        <v>22</v>
      </c>
      <c r="H25" s="1" t="s">
        <v>91</v>
      </c>
      <c r="I25" s="1" t="s">
        <v>92</v>
      </c>
      <c r="J25" s="1" t="s">
        <v>80</v>
      </c>
      <c r="K25" s="2">
        <v>6</v>
      </c>
      <c r="L25" s="5">
        <v>0</v>
      </c>
      <c r="M25" s="3">
        <f t="shared" si="0"/>
        <v>0</v>
      </c>
      <c r="N25" s="1" t="s">
        <v>26</v>
      </c>
      <c r="O25" s="4">
        <v>0</v>
      </c>
      <c r="P25" s="4">
        <v>0</v>
      </c>
      <c r="Q25" s="1" t="s">
        <v>27</v>
      </c>
    </row>
    <row r="26" spans="1:17">
      <c r="A26" s="1" t="s">
        <v>17</v>
      </c>
      <c r="B26" s="1" t="s">
        <v>18</v>
      </c>
      <c r="C26" s="1" t="s">
        <v>83</v>
      </c>
      <c r="D26" s="1" t="s">
        <v>90</v>
      </c>
      <c r="E26" s="1" t="s">
        <v>21</v>
      </c>
      <c r="F26" s="1">
        <v>28</v>
      </c>
      <c r="G26" s="1" t="s">
        <v>22</v>
      </c>
      <c r="H26" s="1" t="s">
        <v>93</v>
      </c>
      <c r="I26" s="1" t="s">
        <v>94</v>
      </c>
      <c r="J26" s="1" t="s">
        <v>35</v>
      </c>
      <c r="K26" s="2">
        <v>0.5</v>
      </c>
      <c r="L26" s="5">
        <v>0</v>
      </c>
      <c r="M26" s="3">
        <f t="shared" si="0"/>
        <v>0</v>
      </c>
      <c r="N26" s="1" t="s">
        <v>26</v>
      </c>
      <c r="O26" s="4">
        <v>2.0327999999999999</v>
      </c>
      <c r="P26" s="4">
        <v>1.016</v>
      </c>
      <c r="Q26" s="1" t="s">
        <v>27</v>
      </c>
    </row>
    <row r="27" spans="1:17">
      <c r="A27" s="1" t="s">
        <v>17</v>
      </c>
      <c r="B27" s="1" t="s">
        <v>18</v>
      </c>
      <c r="C27" s="1" t="s">
        <v>83</v>
      </c>
      <c r="D27" s="1" t="s">
        <v>90</v>
      </c>
      <c r="E27" s="1" t="s">
        <v>21</v>
      </c>
      <c r="F27" s="1">
        <v>29</v>
      </c>
      <c r="G27" s="1" t="s">
        <v>40</v>
      </c>
      <c r="H27" s="1" t="s">
        <v>58</v>
      </c>
      <c r="I27" s="1" t="s">
        <v>95</v>
      </c>
      <c r="J27" s="1" t="s">
        <v>96</v>
      </c>
      <c r="K27" s="2">
        <v>5</v>
      </c>
      <c r="L27" s="5">
        <v>0</v>
      </c>
      <c r="M27" s="3">
        <f t="shared" si="0"/>
        <v>0</v>
      </c>
      <c r="N27" s="1" t="s">
        <v>26</v>
      </c>
      <c r="O27" s="4">
        <v>0</v>
      </c>
      <c r="P27" s="4">
        <v>0</v>
      </c>
      <c r="Q27" s="1" t="s">
        <v>27</v>
      </c>
    </row>
    <row r="28" spans="1:17">
      <c r="A28" s="1" t="s">
        <v>17</v>
      </c>
      <c r="B28" s="1" t="s">
        <v>18</v>
      </c>
      <c r="C28" s="1" t="s">
        <v>83</v>
      </c>
      <c r="D28" s="1" t="s">
        <v>97</v>
      </c>
      <c r="E28" s="1" t="s">
        <v>21</v>
      </c>
      <c r="F28" s="1">
        <v>26</v>
      </c>
      <c r="G28" s="1" t="s">
        <v>22</v>
      </c>
      <c r="H28" s="1" t="s">
        <v>98</v>
      </c>
      <c r="I28" s="1" t="s">
        <v>99</v>
      </c>
      <c r="J28" s="1" t="s">
        <v>25</v>
      </c>
      <c r="K28" s="2">
        <v>1</v>
      </c>
      <c r="L28" s="5">
        <v>0</v>
      </c>
      <c r="M28" s="3">
        <f t="shared" si="0"/>
        <v>0</v>
      </c>
      <c r="N28" s="1" t="s">
        <v>26</v>
      </c>
      <c r="O28" s="4">
        <v>4.727E-2</v>
      </c>
      <c r="P28" s="4">
        <v>4.7E-2</v>
      </c>
      <c r="Q28" s="1" t="s">
        <v>27</v>
      </c>
    </row>
    <row r="29" spans="1:17">
      <c r="A29" s="1" t="s">
        <v>17</v>
      </c>
      <c r="B29" s="1" t="s">
        <v>18</v>
      </c>
      <c r="C29" s="1" t="s">
        <v>83</v>
      </c>
      <c r="D29" s="1" t="s">
        <v>100</v>
      </c>
      <c r="E29" s="1" t="s">
        <v>21</v>
      </c>
      <c r="F29" s="1">
        <v>24</v>
      </c>
      <c r="G29" s="1" t="s">
        <v>22</v>
      </c>
      <c r="H29" s="1" t="s">
        <v>101</v>
      </c>
      <c r="I29" s="1" t="s">
        <v>102</v>
      </c>
      <c r="J29" s="1" t="s">
        <v>103</v>
      </c>
      <c r="K29" s="2">
        <v>153.77099999999999</v>
      </c>
      <c r="L29" s="5">
        <v>0</v>
      </c>
      <c r="M29" s="3">
        <f t="shared" si="0"/>
        <v>0</v>
      </c>
      <c r="N29" s="1" t="s">
        <v>26</v>
      </c>
      <c r="O29" s="4">
        <v>0</v>
      </c>
      <c r="P29" s="4">
        <v>0</v>
      </c>
      <c r="Q29" s="1" t="s">
        <v>27</v>
      </c>
    </row>
    <row r="30" spans="1:17">
      <c r="A30" s="1" t="s">
        <v>17</v>
      </c>
      <c r="B30" s="1" t="s">
        <v>18</v>
      </c>
      <c r="C30" s="1" t="s">
        <v>83</v>
      </c>
      <c r="D30" s="1" t="s">
        <v>104</v>
      </c>
      <c r="E30" s="1" t="s">
        <v>105</v>
      </c>
      <c r="F30" s="1">
        <v>23</v>
      </c>
      <c r="G30" s="1" t="s">
        <v>22</v>
      </c>
      <c r="H30" s="1" t="s">
        <v>106</v>
      </c>
      <c r="I30" s="1" t="s">
        <v>107</v>
      </c>
      <c r="J30" s="1" t="s">
        <v>35</v>
      </c>
      <c r="K30" s="2">
        <v>0.64</v>
      </c>
      <c r="L30" s="5">
        <v>0</v>
      </c>
      <c r="M30" s="3">
        <f t="shared" si="0"/>
        <v>0</v>
      </c>
      <c r="N30" s="1" t="s">
        <v>26</v>
      </c>
      <c r="O30" s="4">
        <v>0</v>
      </c>
      <c r="P30" s="4">
        <v>0</v>
      </c>
      <c r="Q30" s="1" t="s">
        <v>27</v>
      </c>
    </row>
    <row r="31" spans="1:17">
      <c r="I31" s="1" t="s">
        <v>108</v>
      </c>
      <c r="M31" s="3">
        <f>SUM(M2:M30)</f>
        <v>0</v>
      </c>
      <c r="P31" s="4">
        <f>SUM(P2:P30)</f>
        <v>153.77099999999999</v>
      </c>
    </row>
    <row r="32" spans="1:17">
      <c r="I32" s="1" t="s">
        <v>110</v>
      </c>
      <c r="M32" s="3">
        <f>M31*0.21</f>
        <v>0</v>
      </c>
    </row>
    <row r="33" spans="9:16">
      <c r="I33" s="1" t="s">
        <v>109</v>
      </c>
      <c r="M33" s="3">
        <f>M31+M32</f>
        <v>0</v>
      </c>
    </row>
    <row r="35" spans="9:16">
      <c r="P35" s="4" t="s">
        <v>111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LYSEČINY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2014-07-30T12:24:16Z</cp:lastPrinted>
  <dcterms:created xsi:type="dcterms:W3CDTF">2014-07-30T11:49:43Z</dcterms:created>
  <dcterms:modified xsi:type="dcterms:W3CDTF">2014-07-30T12:24:39Z</dcterms:modified>
</cp:coreProperties>
</file>